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3\2. Coordinación Financiera\1. Jefatura Financiera\A 21 EF para publicación en portal de internet Cr\03 tercer trimestre\05 Información contable\"/>
    </mc:Choice>
  </mc:AlternateContent>
  <bookViews>
    <workbookView xWindow="0" yWindow="0" windowWidth="24000" windowHeight="8400"/>
  </bookViews>
  <sheets>
    <sheet name="EFE" sheetId="3" r:id="rId1"/>
  </sheets>
  <definedNames>
    <definedName name="_xlnm._FilterDatabase" localSheetId="0" hidden="1">EFE!#REF!</definedName>
    <definedName name="_xlnm.Print_Area" localSheetId="0">EFE!$A$1:$C$68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/>
  <c r="B55" i="3"/>
  <c r="B54" i="3"/>
  <c r="C49" i="3"/>
  <c r="B49" i="3"/>
  <c r="B48" i="3"/>
  <c r="C48" i="3"/>
  <c r="C59" i="3"/>
  <c r="B59" i="3"/>
  <c r="C41" i="3"/>
  <c r="B41" i="3"/>
  <c r="C36" i="3"/>
  <c r="B36" i="3"/>
  <c r="C16" i="3"/>
  <c r="B16" i="3"/>
  <c r="C4" i="3"/>
  <c r="B4" i="3"/>
  <c r="B45" i="3"/>
  <c r="B33" i="3"/>
  <c r="C33" i="3"/>
  <c r="C45" i="3"/>
  <c r="B61" i="3"/>
  <c r="C61" i="3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<sst xmlns="http://schemas.openxmlformats.org/spreadsheetml/2006/main" count="93" uniqueCount="58">
  <si>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</si>
  <si>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</si>
  <si>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</si>
  <si>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</si>
  <si>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</si>
  <si>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</si>
  <si>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</si>
  <si>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</si>
  <si>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</si>
  <si>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</si>
  <si>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</si>
  <si>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</si>
  <si>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</si>
  <si>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</si>
  <si>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</si>
  <si>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</si>
  <si>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</si>
  <si>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</si>
  <si>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</si>
  <si>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</si>
  <si>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</si>
  <si>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</si>
  <si>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</si>
  <si>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</si>
  <si>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</si>
  <si>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</si>
  <si>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</si>
  <si>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</si>
  <si>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</si>
  <si>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</si>
  <si>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</si>
  <si>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</si>
  <si>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</si>
  <si>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</si>
  <si>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</si>
  <si>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</si>
  <si>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</si>
  <si>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</si>
  <si>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</si>
  <si>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</si>
  <si>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</si>
  <si>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</si>
  <si>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</si>
  <si>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</si>
  <si>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</si>
  <si>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</si>
  <si>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</si>
  <si>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</si>
  <si>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</si>
  <si>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</si>
  <si>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</si>
  <si>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</si>
  <si>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</si>
  <si>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</si>
  <si>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</si>
  <si>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</si>
  <si>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</si>
  <si>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DE SEGURIDAD SOCIAL DEL ESTADO DE GUANAJUATO
Estado de Flujos de Efectivo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</si>
</sst>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A4" sqref="A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9708559020.7199993</v>
      </c>
      <c r="C4" s="16">
        <f>SUM(C5:C14)</f>
        <v>11904990941.639999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2874077270.0599999</v>
      </c>
      <c r="C6" s="17">
        <v>3518779083.8499999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4550083846.2600002</v>
      </c>
      <c r="C11" s="17">
        <v>6239607363.8000002</v>
      </c>
      <c r="D11" s="14">
        <v>700000</v>
      </c>
    </row>
    <row r="12" spans="1:22" ht="22.5" x14ac:dyDescent="0.2">
      <c r="A12" s="7" t="s">
        <v>40</v>
      </c>
      <c r="B12" s="17">
        <v>500819190.5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462051509.67000002</v>
      </c>
      <c r="C13" s="17">
        <v>529433936.20999998</v>
      </c>
      <c r="D13" s="14">
        <v>900000</v>
      </c>
    </row>
    <row r="14" spans="1:22" ht="11.25" customHeight="1" x14ac:dyDescent="0.2">
      <c r="A14" s="7" t="s">
        <v>6</v>
      </c>
      <c r="B14" s="17">
        <v>1321527204.23</v>
      </c>
      <c r="C14" s="17">
        <v>1617170557.78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8157601662.7800007</v>
      </c>
      <c r="C16" s="16">
        <f>SUM(C17:C32)</f>
        <v>10626588681.48</v>
      </c>
      <c r="D16" s="13" t="s">
        <v>38</v>
      </c>
    </row>
    <row r="17" spans="1:4" ht="11.25" customHeight="1" x14ac:dyDescent="0.2">
      <c r="A17" s="7" t="s">
        <v>8</v>
      </c>
      <c r="B17" s="17">
        <v>328659535.70999998</v>
      </c>
      <c r="C17" s="17">
        <v>450048857.91000003</v>
      </c>
      <c r="D17" s="14">
        <v>1000</v>
      </c>
    </row>
    <row r="18" spans="1:4" ht="11.25" customHeight="1" x14ac:dyDescent="0.2">
      <c r="A18" s="7" t="s">
        <v>9</v>
      </c>
      <c r="B18" s="17">
        <v>26653212.84</v>
      </c>
      <c r="C18" s="17">
        <v>35145510.359999999</v>
      </c>
      <c r="D18" s="14">
        <v>2000</v>
      </c>
    </row>
    <row r="19" spans="1:4" ht="11.25" customHeight="1" x14ac:dyDescent="0.2">
      <c r="A19" s="7" t="s">
        <v>10</v>
      </c>
      <c r="B19" s="17">
        <v>154126370.94999999</v>
      </c>
      <c r="C19" s="17">
        <v>214713129.81999999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3199869071.5300002</v>
      </c>
      <c r="C24" s="17">
        <v>4314500723.6700001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4448293471.75</v>
      </c>
      <c r="C32" s="17">
        <v>5612180459.7200003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1550957357.9399986</v>
      </c>
      <c r="C33" s="16">
        <f>C4-C16</f>
        <v>1278402260.1599998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65413352.18</v>
      </c>
      <c r="C36" s="16">
        <f>SUM(C37:C39)</f>
        <v>128097235.78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15711214.630000001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49702137.549999997</v>
      </c>
      <c r="C39" s="17">
        <v>128097235.78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2823748032.6299996</v>
      </c>
      <c r="C41" s="16">
        <f>SUM(C42:C44)</f>
        <v>1098721982.1400001</v>
      </c>
      <c r="D41" s="13" t="s">
        <v>38</v>
      </c>
    </row>
    <row r="42" spans="1:4" ht="11.25" customHeight="1" x14ac:dyDescent="0.2">
      <c r="A42" s="7" t="s">
        <v>21</v>
      </c>
      <c r="B42" s="17">
        <v>51439167.659999996</v>
      </c>
      <c r="C42" s="17">
        <v>90130478.200000003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14013317.35</v>
      </c>
      <c r="D43" s="13">
        <v>5000</v>
      </c>
    </row>
    <row r="44" spans="1:4" ht="11.25" customHeight="1" x14ac:dyDescent="0.2">
      <c r="A44" s="7" t="s">
        <v>24</v>
      </c>
      <c r="B44" s="17">
        <v>2772308864.9699998</v>
      </c>
      <c r="C44" s="17">
        <v>994578186.59000003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-2758334680.4499998</v>
      </c>
      <c r="C45" s="16">
        <f>C36-C41</f>
        <v>-970624746.36000013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929697554.75999999</v>
      </c>
      <c r="C48" s="16">
        <f>SUM(C49+C52)</f>
        <v>221705134.34999999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929697554.75999999</v>
      </c>
      <c r="C52" s="17">
        <v>221705134.34999999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591310985.51999998</v>
      </c>
      <c r="C54" s="16">
        <f>SUM(C55+C58)</f>
        <v>224815945.31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591310985.51999998</v>
      </c>
      <c r="C58" s="17">
        <v>224815945.31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338386569.24000001</v>
      </c>
      <c r="C59" s="16">
        <f>C48-C54</f>
        <v>-3110810.9600000083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-868990753.27000141</v>
      </c>
      <c r="C61" s="16">
        <f>C59+C45+C33</f>
        <v>304666702.83999968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1927505739.3499999</v>
      </c>
      <c r="C63" s="16">
        <v>1622839036.51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1058514986.08</v>
      </c>
      <c r="C65" s="16">
        <v>1927505739.3499999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ignoredErrors>
    <ignoredError sqref="B4:C6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purl.org/dc/dcmitype/"/>
    <ds:schemaRef ds:uri="45be96a9-161b-45e5-8955-82d7971c9a3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212f5b6f-540c-444d-8783-9749c880513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revision/>
  <cp:lastPrinted>2023-10-18T15:46:06Z</cp:lastPrinted>
  <dcterms:created xsi:type="dcterms:W3CDTF">2012-12-11T20:31:36Z</dcterms:created>
  <dcterms:modified xsi:type="dcterms:W3CDTF">2023-10-18T15:46:10Z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